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8800" yWindow="0" windowWidth="38400" windowHeight="21140" tabRatio="500" activeTab="2"/>
  </bookViews>
  <sheets>
    <sheet name="Skattar á áfengi" sheetId="1" r:id="rId1"/>
    <sheet name="Súlurit áfengisgjöld" sheetId="2" r:id="rId2"/>
    <sheet name="Súlurit vsk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F31" i="1"/>
  <c r="E31" i="1"/>
  <c r="D31" i="1"/>
  <c r="C31" i="1"/>
  <c r="B31" i="1"/>
  <c r="F35" i="1"/>
  <c r="E35" i="1"/>
  <c r="D35" i="1"/>
  <c r="C35" i="1"/>
  <c r="B35" i="1"/>
  <c r="F25" i="1"/>
  <c r="E25" i="1"/>
  <c r="D25" i="1"/>
  <c r="C25" i="1"/>
  <c r="B25" i="1"/>
  <c r="F5" i="1"/>
  <c r="E5" i="1"/>
  <c r="D5" i="1"/>
  <c r="C5" i="1"/>
  <c r="B5" i="1"/>
  <c r="F36" i="1"/>
  <c r="E36" i="1"/>
  <c r="D36" i="1"/>
  <c r="C36" i="1"/>
  <c r="B36" i="1"/>
  <c r="F27" i="1"/>
  <c r="E27" i="1"/>
  <c r="D27" i="1"/>
  <c r="C27" i="1"/>
  <c r="B27" i="1"/>
  <c r="F8" i="1"/>
  <c r="E8" i="1"/>
  <c r="D8" i="1"/>
  <c r="C8" i="1"/>
  <c r="B8" i="1"/>
  <c r="F37" i="1"/>
  <c r="E37" i="1"/>
  <c r="D37" i="1"/>
  <c r="C37" i="1"/>
  <c r="B37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0" i="1"/>
  <c r="E30" i="1"/>
  <c r="D30" i="1"/>
  <c r="C30" i="1"/>
  <c r="B30" i="1"/>
  <c r="F28" i="1"/>
  <c r="E28" i="1"/>
  <c r="D28" i="1"/>
  <c r="C28" i="1"/>
  <c r="B28" i="1"/>
  <c r="F29" i="1"/>
  <c r="E29" i="1"/>
  <c r="D29" i="1"/>
  <c r="C29" i="1"/>
  <c r="B29" i="1"/>
  <c r="F15" i="1"/>
  <c r="E15" i="1"/>
  <c r="D15" i="1"/>
  <c r="C15" i="1"/>
  <c r="B15" i="1"/>
  <c r="F26" i="1"/>
  <c r="E26" i="1"/>
  <c r="D26" i="1"/>
  <c r="C26" i="1"/>
  <c r="B26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19" i="1"/>
  <c r="E19" i="1"/>
  <c r="D19" i="1"/>
  <c r="C19" i="1"/>
  <c r="B19" i="1"/>
  <c r="F16" i="1"/>
  <c r="E16" i="1"/>
  <c r="D16" i="1"/>
  <c r="C16" i="1"/>
  <c r="B16" i="1"/>
  <c r="F40" i="1"/>
  <c r="E40" i="1"/>
  <c r="D40" i="1"/>
  <c r="C40" i="1"/>
  <c r="B40" i="1"/>
  <c r="F14" i="1"/>
  <c r="E14" i="1"/>
  <c r="D14" i="1"/>
  <c r="C14" i="1"/>
  <c r="B14" i="1"/>
  <c r="F41" i="1"/>
  <c r="E41" i="1"/>
  <c r="D41" i="1"/>
  <c r="C41" i="1"/>
  <c r="B41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38" i="1"/>
  <c r="E38" i="1"/>
  <c r="D38" i="1"/>
  <c r="C38" i="1"/>
  <c r="B38" i="1"/>
  <c r="F21" i="1"/>
  <c r="E21" i="1"/>
  <c r="D21" i="1"/>
  <c r="C21" i="1"/>
  <c r="B21" i="1"/>
  <c r="F20" i="1"/>
  <c r="E20" i="1"/>
  <c r="D20" i="1"/>
  <c r="C20" i="1"/>
  <c r="B20" i="1"/>
  <c r="F9" i="1"/>
  <c r="E9" i="1"/>
  <c r="D9" i="1"/>
  <c r="C9" i="1"/>
  <c r="B9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<sst xmlns="http://schemas.openxmlformats.org/spreadsheetml/2006/main" count="53" uniqueCount="50">
  <si>
    <t>Sterkt áfengi</t>
  </si>
  <si>
    <t>Styrkt vín</t>
  </si>
  <si>
    <t>Léttvín</t>
  </si>
  <si>
    <t>Bjór</t>
  </si>
  <si>
    <t>Austurríki</t>
  </si>
  <si>
    <t>Belgía</t>
  </si>
  <si>
    <t>Búlgaría</t>
  </si>
  <si>
    <t>Virðisaukaskattur**</t>
  </si>
  <si>
    <t>€ á hektólítra hreins vínanda*</t>
  </si>
  <si>
    <t>Króatía</t>
  </si>
  <si>
    <t>Kýpur</t>
  </si>
  <si>
    <t>Tékkland</t>
  </si>
  <si>
    <t>Danmörk</t>
  </si>
  <si>
    <t>Eistland</t>
  </si>
  <si>
    <t>Finnland</t>
  </si>
  <si>
    <t>Frakkland</t>
  </si>
  <si>
    <t>Þýskaland</t>
  </si>
  <si>
    <t>Grikkland</t>
  </si>
  <si>
    <t>Ungverjaland</t>
  </si>
  <si>
    <t>Írland</t>
  </si>
  <si>
    <t>Ítalía</t>
  </si>
  <si>
    <t>Lettland</t>
  </si>
  <si>
    <t>Litháen</t>
  </si>
  <si>
    <t>Lúxemborg</t>
  </si>
  <si>
    <t>Malta</t>
  </si>
  <si>
    <t>Holland</t>
  </si>
  <si>
    <t>Pólland</t>
  </si>
  <si>
    <t>Portúgal</t>
  </si>
  <si>
    <t>Rúmenía</t>
  </si>
  <si>
    <t>Slóvakía</t>
  </si>
  <si>
    <t>Slóvenía</t>
  </si>
  <si>
    <t>Spánn</t>
  </si>
  <si>
    <t>Svíþjóð</t>
  </si>
  <si>
    <t>Bretland</t>
  </si>
  <si>
    <t>Ísland</t>
  </si>
  <si>
    <t>Noregur</t>
  </si>
  <si>
    <t>Sviss</t>
  </si>
  <si>
    <t>Albanía</t>
  </si>
  <si>
    <t>Makedónía</t>
  </si>
  <si>
    <t>Svartfjallaland</t>
  </si>
  <si>
    <t>Serbía</t>
  </si>
  <si>
    <t>Tyrkland</t>
  </si>
  <si>
    <t>Land</t>
  </si>
  <si>
    <t>* Mælieiningin evrur á hektólítra hreins vínanda er notuð í þessum samanburði.</t>
  </si>
  <si>
    <t>** Mismunandi virðisaukaskattur er lagður á mismunandi styrkleikaflokka áfengis í Austurríki, Lúxemborg og Portúgal. Hér er sýnd virðisaukaskattsprósenta á sterkt áfengi.</t>
  </si>
  <si>
    <t>*** Tölurnar fyrir Ísland miða við að frumvarp fjármálaráðherra sem gerir ráð fyrir breyttri skattlagningu áfengis verði að lögum um áramót.</t>
  </si>
  <si>
    <t>Áfengisgjöld í Evrópu****</t>
  </si>
  <si>
    <t>**** Tölurnar í þessum samanburði eru frá maí 2015. Breytingar á áfengisgjöldum á Íslandi eru miðaðar við gengi evru í maí.</t>
  </si>
  <si>
    <t>Ísland eftir breytingu</t>
  </si>
  <si>
    <t>Heimild: Spirits Europe, fjármálaráðuneytið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</si>
</sst>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5" formatCode="_(* #,##0_);_(* \(#,##0\);_(* &quot;-&quot;??_);_(@_)"/>
    <numFmt numFmtId="172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3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scheme val="minor"/>
    </font>
    <font>
      <sz val="9"/>
      <color theme="1"/>
      <name val="Calibri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49" fontId="4" fillId="0" borderId="0" xfId="2" applyNumberFormat="1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49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5" fillId="0" borderId="2" xfId="2" quotePrefix="1" applyFont="1" applyBorder="1" applyAlignment="1" applyProtection="1">
      <alignment horizontal="center" vertical="center" wrapText="1"/>
      <protection locked="0"/>
    </xf>
    <xf numFmtId="49" fontId="6" fillId="0" borderId="0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Border="1"/>
    <xf numFmtId="0" fontId="7" fillId="0" borderId="1" xfId="2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9" fontId="6" fillId="0" borderId="2" xfId="2" applyNumberFormat="1" applyFont="1" applyFill="1" applyBorder="1" applyAlignment="1">
      <alignment horizontal="center" vertical="center"/>
    </xf>
    <xf numFmtId="49" fontId="6" fillId="0" borderId="0" xfId="2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right" vertical="center"/>
    </xf>
    <xf numFmtId="9" fontId="6" fillId="0" borderId="2" xfId="3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165" fontId="6" fillId="0" borderId="0" xfId="1" applyNumberFormat="1" applyFont="1" applyBorder="1" applyAlignment="1">
      <alignment vertical="center"/>
    </xf>
    <xf numFmtId="9" fontId="6" fillId="0" borderId="0" xfId="2" applyNumberFormat="1" applyFont="1" applyBorder="1" applyAlignment="1">
      <alignment horizontal="right" vertical="center"/>
    </xf>
    <xf numFmtId="172" fontId="6" fillId="0" borderId="0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9" fontId="5" fillId="0" borderId="2" xfId="3" applyNumberFormat="1" applyFont="1" applyFill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6" fillId="0" borderId="2" xfId="2" applyFont="1" applyBorder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0" fontId="5" fillId="0" borderId="2" xfId="2" applyFont="1" applyBorder="1" applyAlignment="1">
      <alignment horizontal="left" vertical="center"/>
    </xf>
    <xf numFmtId="165" fontId="5" fillId="0" borderId="2" xfId="1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horizontal="right" vertical="center"/>
    </xf>
    <xf numFmtId="0" fontId="12" fillId="0" borderId="0" xfId="0" applyFont="1"/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2"/>
    <cellStyle name="Percent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'Skattar á áfengi'!$B$3:$B$4</c:f>
              <c:strCache>
                <c:ptCount val="1"/>
                <c:pt idx="0">
                  <c:v>Sterkt áfengi € á hektólítra hreins vínanda*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</c:v>
                </c:pt>
                <c:pt idx="13">
                  <c:v>Ísland eftir breytingu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áfengi'!$B$5:$B$41</c:f>
              <c:numCache>
                <c:formatCode>_(* #,##0_);_(* \(#,##0\);_(* "-"??_);_(@_)</c:formatCode>
                <c:ptCount val="37"/>
                <c:pt idx="0">
                  <c:v>603.3559443056051</c:v>
                </c:pt>
                <c:pt idx="1">
                  <c:v>1200.0</c:v>
                </c:pt>
                <c:pt idx="2">
                  <c:v>2124.6812</c:v>
                </c:pt>
                <c:pt idx="3">
                  <c:v>3554.356206630686</c:v>
                </c:pt>
                <c:pt idx="4">
                  <c:v>562.429696287964</c:v>
                </c:pt>
                <c:pt idx="5">
                  <c:v>2015.126885822911</c:v>
                </c:pt>
                <c:pt idx="6">
                  <c:v>1889.0</c:v>
                </c:pt>
                <c:pt idx="7">
                  <c:v>4555.0</c:v>
                </c:pt>
                <c:pt idx="8">
                  <c:v>1730.64</c:v>
                </c:pt>
                <c:pt idx="9">
                  <c:v>2550.35</c:v>
                </c:pt>
                <c:pt idx="10">
                  <c:v>1686.0</c:v>
                </c:pt>
                <c:pt idx="11">
                  <c:v>4257.0</c:v>
                </c:pt>
                <c:pt idx="12">
                  <c:v>7281.0</c:v>
                </c:pt>
                <c:pt idx="13">
                  <c:v>8807.0</c:v>
                </c:pt>
                <c:pt idx="14">
                  <c:v>1035.52</c:v>
                </c:pt>
                <c:pt idx="15">
                  <c:v>693.490350016356</c:v>
                </c:pt>
                <c:pt idx="16">
                  <c:v>956.82</c:v>
                </c:pt>
                <c:pt idx="17">
                  <c:v>1337.5</c:v>
                </c:pt>
                <c:pt idx="18">
                  <c:v>1320.67</c:v>
                </c:pt>
                <c:pt idx="19">
                  <c:v>1041.0</c:v>
                </c:pt>
                <c:pt idx="20">
                  <c:v>552.410785658116</c:v>
                </c:pt>
                <c:pt idx="21">
                  <c:v>1350.0</c:v>
                </c:pt>
                <c:pt idx="22">
                  <c:v>8757.062146892656</c:v>
                </c:pt>
                <c:pt idx="23">
                  <c:v>1289.27</c:v>
                </c:pt>
                <c:pt idx="24">
                  <c:v>1364.103790505799</c:v>
                </c:pt>
                <c:pt idx="25">
                  <c:v>1074.549248179983</c:v>
                </c:pt>
                <c:pt idx="26">
                  <c:v>651.3231614332775</c:v>
                </c:pt>
                <c:pt idx="27">
                  <c:v>1080.0</c:v>
                </c:pt>
                <c:pt idx="28">
                  <c:v>1320.0</c:v>
                </c:pt>
                <c:pt idx="29">
                  <c:v>913.28</c:v>
                </c:pt>
                <c:pt idx="30">
                  <c:v>650.0</c:v>
                </c:pt>
                <c:pt idx="31">
                  <c:v>2402.253147779987</c:v>
                </c:pt>
                <c:pt idx="32">
                  <c:v>5624.86253464127</c:v>
                </c:pt>
                <c:pt idx="33">
                  <c:v>1036.288269944004</c:v>
                </c:pt>
                <c:pt idx="34">
                  <c:v>4307.260245475348</c:v>
                </c:pt>
                <c:pt idx="35">
                  <c:v>1074.395746052207</c:v>
                </c:pt>
                <c:pt idx="36">
                  <c:v>1303.0</c:v>
                </c:pt>
              </c:numCache>
            </c:numRef>
          </c:val>
        </c:ser>
        <c:ser>
          <c:idx val="1"/>
          <c:order val="1"/>
          <c:tx>
            <c:strRef>
              <c:f>'Skattar á áfengi'!$C$3:$C$4</c:f>
              <c:strCache>
                <c:ptCount val="1"/>
                <c:pt idx="0">
                  <c:v>Styrkt vín € á hektólítra hreins vínanda*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</c:v>
                </c:pt>
                <c:pt idx="13">
                  <c:v>Ísland eftir breytingu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áfengi'!$C$5:$C$41</c:f>
              <c:numCache>
                <c:formatCode>_(* #,##0_);_(* \(#,##0\);_(* "-"??_);_(@_)</c:formatCode>
                <c:ptCount val="37"/>
                <c:pt idx="0">
                  <c:v>206.2755365147368</c:v>
                </c:pt>
                <c:pt idx="1">
                  <c:v>444.4444444444445</c:v>
                </c:pt>
                <c:pt idx="2">
                  <c:v>669.5549999999999</c:v>
                </c:pt>
                <c:pt idx="3">
                  <c:v>2601.23076044433</c:v>
                </c:pt>
                <c:pt idx="4">
                  <c:v>256.0</c:v>
                </c:pt>
                <c:pt idx="5">
                  <c:v>1160.563817575787</c:v>
                </c:pt>
                <c:pt idx="6">
                  <c:v>1155.166666666667</c:v>
                </c:pt>
                <c:pt idx="7">
                  <c:v>3722.222222222222</c:v>
                </c:pt>
                <c:pt idx="8">
                  <c:v>1042.555555555556</c:v>
                </c:pt>
                <c:pt idx="9">
                  <c:v>589.888888888889</c:v>
                </c:pt>
                <c:pt idx="10">
                  <c:v>829.388888888889</c:v>
                </c:pt>
                <c:pt idx="11">
                  <c:v>3424.722222222223</c:v>
                </c:pt>
                <c:pt idx="12">
                  <c:v>7281.0</c:v>
                </c:pt>
                <c:pt idx="13">
                  <c:v>8807.0</c:v>
                </c:pt>
                <c:pt idx="14">
                  <c:v>492.6111111111111</c:v>
                </c:pt>
                <c:pt idx="15">
                  <c:v>581.5432704539672</c:v>
                </c:pt>
                <c:pt idx="16">
                  <c:v>250.0</c:v>
                </c:pt>
                <c:pt idx="17">
                  <c:v>553.3333333333333</c:v>
                </c:pt>
                <c:pt idx="18">
                  <c:v>701.5</c:v>
                </c:pt>
                <c:pt idx="19">
                  <c:v>371.8333333333334</c:v>
                </c:pt>
                <c:pt idx="20">
                  <c:v>552.410785658116</c:v>
                </c:pt>
                <c:pt idx="21">
                  <c:v>833.3333333333333</c:v>
                </c:pt>
                <c:pt idx="22">
                  <c:v>5698.845492507984</c:v>
                </c:pt>
                <c:pt idx="23">
                  <c:v>393.0</c:v>
                </c:pt>
                <c:pt idx="24">
                  <c:v>422.4959145442226</c:v>
                </c:pt>
                <c:pt idx="25">
                  <c:v>985.001398559106</c:v>
                </c:pt>
                <c:pt idx="26">
                  <c:v>0.0</c:v>
                </c:pt>
                <c:pt idx="27">
                  <c:v>468.0</c:v>
                </c:pt>
                <c:pt idx="28">
                  <c:v>733.3333333333333</c:v>
                </c:pt>
                <c:pt idx="29">
                  <c:v>339.3333333333333</c:v>
                </c:pt>
                <c:pt idx="30">
                  <c:v>555.5555555555555</c:v>
                </c:pt>
                <c:pt idx="31">
                  <c:v>1201.126573889993</c:v>
                </c:pt>
                <c:pt idx="32">
                  <c:v>3218.522265722372</c:v>
                </c:pt>
                <c:pt idx="33">
                  <c:v>472.6928950621773</c:v>
                </c:pt>
                <c:pt idx="34">
                  <c:v>6510.567151299416</c:v>
                </c:pt>
                <c:pt idx="35">
                  <c:v>456.9055036344756</c:v>
                </c:pt>
                <c:pt idx="36">
                  <c:v>850.0</c:v>
                </c:pt>
              </c:numCache>
            </c:numRef>
          </c:val>
        </c:ser>
        <c:ser>
          <c:idx val="2"/>
          <c:order val="2"/>
          <c:tx>
            <c:strRef>
              <c:f>'Skattar á áfengi'!$D$3:$D$4</c:f>
              <c:strCache>
                <c:ptCount val="1"/>
                <c:pt idx="0">
                  <c:v>Léttvín € á hektólítra hreins vínanda*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</c:v>
                </c:pt>
                <c:pt idx="13">
                  <c:v>Ísland eftir breytingu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áfengi'!$D$5:$D$41</c:f>
              <c:numCache>
                <c:formatCode>_(* #,##0_);_(* \(#,##0\);_(* "-"??_);_(@_)</c:formatCode>
                <c:ptCount val="37"/>
                <c:pt idx="0">
                  <c:v>649.1188212002206</c:v>
                </c:pt>
                <c:pt idx="1">
                  <c:v>0.0</c:v>
                </c:pt>
                <c:pt idx="2">
                  <c:v>520.4</c:v>
                </c:pt>
                <c:pt idx="3">
                  <c:v>3192.799233662765</c:v>
                </c:pt>
                <c:pt idx="4">
                  <c:v>0.0</c:v>
                </c:pt>
                <c:pt idx="5">
                  <c:v>1417.916554206303</c:v>
                </c:pt>
                <c:pt idx="6">
                  <c:v>885.1818181818182</c:v>
                </c:pt>
                <c:pt idx="7">
                  <c:v>3081.818181818182</c:v>
                </c:pt>
                <c:pt idx="8">
                  <c:v>34.0909090909091</c:v>
                </c:pt>
                <c:pt idx="9">
                  <c:v>0.0</c:v>
                </c:pt>
                <c:pt idx="10">
                  <c:v>803.2727272727272</c:v>
                </c:pt>
                <c:pt idx="11">
                  <c:v>3862.181818181818</c:v>
                </c:pt>
                <c:pt idx="12">
                  <c:v>4253.0</c:v>
                </c:pt>
                <c:pt idx="13">
                  <c:v>5178.0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582.0909090909091</c:v>
                </c:pt>
                <c:pt idx="18">
                  <c:v>655.6363636363636</c:v>
                </c:pt>
                <c:pt idx="19">
                  <c:v>0.0</c:v>
                </c:pt>
                <c:pt idx="20">
                  <c:v>0.0</c:v>
                </c:pt>
                <c:pt idx="21">
                  <c:v>181.8181818181818</c:v>
                </c:pt>
                <c:pt idx="22">
                  <c:v>5698.845492507984</c:v>
                </c:pt>
                <c:pt idx="23">
                  <c:v>0.0</c:v>
                </c:pt>
                <c:pt idx="24">
                  <c:v>343.5043970736904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2516.365875799298</c:v>
                </c:pt>
                <c:pt idx="33">
                  <c:v>0.0</c:v>
                </c:pt>
                <c:pt idx="34">
                  <c:v>1446.753787090796</c:v>
                </c:pt>
                <c:pt idx="35">
                  <c:v>0.0</c:v>
                </c:pt>
                <c:pt idx="36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'Skattar á áfengi'!$E$3:$E$4</c:f>
              <c:strCache>
                <c:ptCount val="1"/>
                <c:pt idx="0">
                  <c:v>Bjór € á hektólítra hreins vínanda*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</c:v>
                </c:pt>
                <c:pt idx="13">
                  <c:v>Ísland eftir breytingu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áfengi'!$E$5:$E$41</c:f>
              <c:numCache>
                <c:formatCode>_(* #,##0_);_(* \(#,##0\);_(* "-"??_);_(@_)</c:formatCode>
                <c:ptCount val="37"/>
                <c:pt idx="0" formatCode="#,##0">
                  <c:v>506.9617993573723</c:v>
                </c:pt>
                <c:pt idx="1">
                  <c:v>500.0</c:v>
                </c:pt>
                <c:pt idx="2">
                  <c:v>461.8246</c:v>
                </c:pt>
                <c:pt idx="3">
                  <c:v>2360.575687483937</c:v>
                </c:pt>
                <c:pt idx="4">
                  <c:v>192.0</c:v>
                </c:pt>
                <c:pt idx="5">
                  <c:v>752.582720958663</c:v>
                </c:pt>
                <c:pt idx="6">
                  <c:v>722.0</c:v>
                </c:pt>
                <c:pt idx="7">
                  <c:v>3205.0</c:v>
                </c:pt>
                <c:pt idx="8">
                  <c:v>738.0</c:v>
                </c:pt>
                <c:pt idx="9">
                  <c:v>650.0</c:v>
                </c:pt>
                <c:pt idx="10">
                  <c:v>759.2</c:v>
                </c:pt>
                <c:pt idx="11">
                  <c:v>2255.0</c:v>
                </c:pt>
                <c:pt idx="12">
                  <c:v>3270.0</c:v>
                </c:pt>
                <c:pt idx="13" formatCode="#,##0">
                  <c:v>3932.0</c:v>
                </c:pt>
                <c:pt idx="14">
                  <c:v>757.5</c:v>
                </c:pt>
                <c:pt idx="15">
                  <c:v>523.3889434085705</c:v>
                </c:pt>
                <c:pt idx="16">
                  <c:v>600.0</c:v>
                </c:pt>
                <c:pt idx="17">
                  <c:v>310.0</c:v>
                </c:pt>
                <c:pt idx="18">
                  <c:v>310.9999999999999</c:v>
                </c:pt>
                <c:pt idx="19">
                  <c:v>198.4</c:v>
                </c:pt>
                <c:pt idx="20" formatCode="#,##0">
                  <c:v>649.895041950725</c:v>
                </c:pt>
                <c:pt idx="21">
                  <c:v>432.5</c:v>
                </c:pt>
                <c:pt idx="22" formatCode="#,##0">
                  <c:v>5698.845492507984</c:v>
                </c:pt>
                <c:pt idx="23">
                  <c:v>388.4</c:v>
                </c:pt>
                <c:pt idx="24">
                  <c:v>465.7658734903742</c:v>
                </c:pt>
                <c:pt idx="25">
                  <c:v>221.1235343478557</c:v>
                </c:pt>
                <c:pt idx="26" formatCode="#,##0">
                  <c:v>388.2284549215202</c:v>
                </c:pt>
                <c:pt idx="27">
                  <c:v>358.66152</c:v>
                </c:pt>
                <c:pt idx="28">
                  <c:v>1210.0</c:v>
                </c:pt>
                <c:pt idx="29">
                  <c:v>199.2</c:v>
                </c:pt>
                <c:pt idx="30" formatCode="#,##0">
                  <c:v>500.0</c:v>
                </c:pt>
                <c:pt idx="31" formatCode="#,##0">
                  <c:v>419.4831013916501</c:v>
                </c:pt>
                <c:pt idx="32">
                  <c:v>2133.462367483394</c:v>
                </c:pt>
                <c:pt idx="33">
                  <c:v>290.8879354228783</c:v>
                </c:pt>
                <c:pt idx="34" formatCode="#,##0">
                  <c:v>2947.091047777547</c:v>
                </c:pt>
                <c:pt idx="35">
                  <c:v>522.0754108926844</c:v>
                </c:pt>
                <c:pt idx="36">
                  <c:v>196.75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7070872"/>
        <c:axId val="-2107020296"/>
      </c:barChart>
      <c:catAx>
        <c:axId val="-21070708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7020296"/>
        <c:crosses val="autoZero"/>
        <c:auto val="1"/>
        <c:lblAlgn val="ctr"/>
        <c:lblOffset val="100"/>
        <c:noMultiLvlLbl val="0"/>
      </c:catAx>
      <c:valAx>
        <c:axId val="-21070202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107070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44866094175674"/>
          <c:y val="0.107142857142857"/>
          <c:w val="0.832872656987764"/>
          <c:h val="0.70119035285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'Skattar á áfengi'!$F$3</c:f>
              <c:strCache>
                <c:ptCount val="1"/>
                <c:pt idx="0">
                  <c:v>Virðisaukaskattur**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'Skattar á áfengi'!$A$4:$A$41</c:f>
              <c:strCache>
                <c:ptCount val="38"/>
                <c:pt idx="1">
                  <c:v>Albanía</c:v>
                </c:pt>
                <c:pt idx="2">
                  <c:v>Austurríki</c:v>
                </c:pt>
                <c:pt idx="3">
                  <c:v>Belgía</c:v>
                </c:pt>
                <c:pt idx="4">
                  <c:v>Bretland</c:v>
                </c:pt>
                <c:pt idx="5">
                  <c:v>Búlgaría</c:v>
                </c:pt>
                <c:pt idx="6">
                  <c:v>Danmörk</c:v>
                </c:pt>
                <c:pt idx="7">
                  <c:v>Eistland</c:v>
                </c:pt>
                <c:pt idx="8">
                  <c:v>Finnland</c:v>
                </c:pt>
                <c:pt idx="9">
                  <c:v>Frakkland</c:v>
                </c:pt>
                <c:pt idx="10">
                  <c:v>Grikkland</c:v>
                </c:pt>
                <c:pt idx="11">
                  <c:v>Holland</c:v>
                </c:pt>
                <c:pt idx="12">
                  <c:v>Írland</c:v>
                </c:pt>
                <c:pt idx="13">
                  <c:v>Ísland</c:v>
                </c:pt>
                <c:pt idx="14">
                  <c:v>Ísland eftir breytingu</c:v>
                </c:pt>
                <c:pt idx="15">
                  <c:v>Ítalía</c:v>
                </c:pt>
                <c:pt idx="16">
                  <c:v>Króatía</c:v>
                </c:pt>
                <c:pt idx="17">
                  <c:v>Kýpur</c:v>
                </c:pt>
                <c:pt idx="18">
                  <c:v>Lettland</c:v>
                </c:pt>
                <c:pt idx="19">
                  <c:v>Litháen</c:v>
                </c:pt>
                <c:pt idx="20">
                  <c:v>Lúxemborg</c:v>
                </c:pt>
                <c:pt idx="21">
                  <c:v>Makedónía</c:v>
                </c:pt>
                <c:pt idx="22">
                  <c:v>Malta</c:v>
                </c:pt>
                <c:pt idx="23">
                  <c:v>Noregur</c:v>
                </c:pt>
                <c:pt idx="24">
                  <c:v>Portúgal</c:v>
                </c:pt>
                <c:pt idx="25">
                  <c:v>Pólland</c:v>
                </c:pt>
                <c:pt idx="26">
                  <c:v>Rúmenía</c:v>
                </c:pt>
                <c:pt idx="27">
                  <c:v>Serbía</c:v>
                </c:pt>
                <c:pt idx="28">
                  <c:v>Slóvakía</c:v>
                </c:pt>
                <c:pt idx="29">
                  <c:v>Slóvenía</c:v>
                </c:pt>
                <c:pt idx="30">
                  <c:v>Spánn</c:v>
                </c:pt>
                <c:pt idx="31">
                  <c:v>Svartfjallaland</c:v>
                </c:pt>
                <c:pt idx="32">
                  <c:v>Sviss</c:v>
                </c:pt>
                <c:pt idx="33">
                  <c:v>Svíþjóð</c:v>
                </c:pt>
                <c:pt idx="34">
                  <c:v>Tékkland</c:v>
                </c:pt>
                <c:pt idx="35">
                  <c:v>Tyrkland</c:v>
                </c:pt>
                <c:pt idx="36">
                  <c:v>Ungverjaland</c:v>
                </c:pt>
                <c:pt idx="37">
                  <c:v>Þýskaland</c:v>
                </c:pt>
              </c:strCache>
            </c:strRef>
          </c:cat>
          <c:val>
            <c:numRef>
              <c:f>'Skattar á áfengi'!$F$4:$F$41</c:f>
              <c:numCache>
                <c:formatCode>0%</c:formatCode>
                <c:ptCount val="38"/>
                <c:pt idx="1">
                  <c:v>0.2</c:v>
                </c:pt>
                <c:pt idx="2">
                  <c:v>0.2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  <c:pt idx="6">
                  <c:v>0.25</c:v>
                </c:pt>
                <c:pt idx="7">
                  <c:v>0.2</c:v>
                </c:pt>
                <c:pt idx="8">
                  <c:v>0.24</c:v>
                </c:pt>
                <c:pt idx="9">
                  <c:v>0.2</c:v>
                </c:pt>
                <c:pt idx="10">
                  <c:v>0.23</c:v>
                </c:pt>
                <c:pt idx="11">
                  <c:v>0.21</c:v>
                </c:pt>
                <c:pt idx="12">
                  <c:v>0.23</c:v>
                </c:pt>
                <c:pt idx="13">
                  <c:v>0.24</c:v>
                </c:pt>
                <c:pt idx="14">
                  <c:v>0.11</c:v>
                </c:pt>
                <c:pt idx="15">
                  <c:v>0.22</c:v>
                </c:pt>
                <c:pt idx="16">
                  <c:v>0.25</c:v>
                </c:pt>
                <c:pt idx="17">
                  <c:v>0.19</c:v>
                </c:pt>
                <c:pt idx="18">
                  <c:v>0.21</c:v>
                </c:pt>
                <c:pt idx="19">
                  <c:v>0.21</c:v>
                </c:pt>
                <c:pt idx="20">
                  <c:v>0.17</c:v>
                </c:pt>
                <c:pt idx="21">
                  <c:v>0.18</c:v>
                </c:pt>
                <c:pt idx="22">
                  <c:v>0.18</c:v>
                </c:pt>
                <c:pt idx="23">
                  <c:v>0.25</c:v>
                </c:pt>
                <c:pt idx="24">
                  <c:v>0.23</c:v>
                </c:pt>
                <c:pt idx="25">
                  <c:v>0.23</c:v>
                </c:pt>
                <c:pt idx="26">
                  <c:v>0.24</c:v>
                </c:pt>
                <c:pt idx="27">
                  <c:v>0.2</c:v>
                </c:pt>
                <c:pt idx="28">
                  <c:v>0.2</c:v>
                </c:pt>
                <c:pt idx="29">
                  <c:v>0.22</c:v>
                </c:pt>
                <c:pt idx="30">
                  <c:v>0.21</c:v>
                </c:pt>
                <c:pt idx="31">
                  <c:v>0.19</c:v>
                </c:pt>
                <c:pt idx="32">
                  <c:v>0.08</c:v>
                </c:pt>
                <c:pt idx="33">
                  <c:v>0.25</c:v>
                </c:pt>
                <c:pt idx="34">
                  <c:v>0.21</c:v>
                </c:pt>
                <c:pt idx="35">
                  <c:v>0.18</c:v>
                </c:pt>
                <c:pt idx="36">
                  <c:v>0.27</c:v>
                </c:pt>
                <c:pt idx="37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547848"/>
        <c:axId val="-2132995096"/>
      </c:barChart>
      <c:catAx>
        <c:axId val="-21095478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2995096"/>
        <c:crosses val="autoZero"/>
        <c:auto val="1"/>
        <c:lblAlgn val="ctr"/>
        <c:lblOffset val="100"/>
        <c:noMultiLvlLbl val="0"/>
      </c:catAx>
      <c:valAx>
        <c:axId val="-2132995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9547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317500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523240</xdr:colOff>
      <xdr:row>28</xdr:row>
      <xdr:rowOff>71120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afurstephensen/Library/Containers/com.apple.mail/Data/Library/Mail%20Downloads/1078DEC6-A021-4768-8EC9-641E9DDAA9A2/Excise_Duty_Tables_May_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 Member States"/>
      <sheetName val="EEA+EFTA &amp; Accession Candidates"/>
      <sheetName val="Details of rate changes"/>
      <sheetName val="Explanatory Notes"/>
      <sheetName val="Changes since previous edition"/>
    </sheetNames>
    <sheetDataSet>
      <sheetData sheetId="0">
        <row r="13">
          <cell r="B13">
            <v>1200</v>
          </cell>
          <cell r="C13">
            <v>2124.6812</v>
          </cell>
          <cell r="D13">
            <v>562.42969628796402</v>
          </cell>
          <cell r="E13">
            <v>693.49035001635593</v>
          </cell>
          <cell r="F13">
            <v>956.82</v>
          </cell>
          <cell r="G13">
            <v>1036.288269944004</v>
          </cell>
          <cell r="H13">
            <v>2015.1268858229107</v>
          </cell>
          <cell r="I13">
            <v>1889</v>
          </cell>
          <cell r="J13">
            <v>4555</v>
          </cell>
          <cell r="K13">
            <v>1730.64</v>
          </cell>
          <cell r="L13">
            <v>1303</v>
          </cell>
          <cell r="M13">
            <v>2550.35</v>
          </cell>
          <cell r="N13">
            <v>1074.3957460522074</v>
          </cell>
          <cell r="O13">
            <v>4257</v>
          </cell>
          <cell r="Q13">
            <v>1035.52</v>
          </cell>
          <cell r="R13">
            <v>1337.5</v>
          </cell>
          <cell r="S13">
            <v>1320.67</v>
          </cell>
          <cell r="T13">
            <v>1041</v>
          </cell>
          <cell r="U13">
            <v>1350</v>
          </cell>
          <cell r="V13">
            <v>1686</v>
          </cell>
          <cell r="W13">
            <v>1364.1037905057995</v>
          </cell>
          <cell r="X13">
            <v>1289.27</v>
          </cell>
          <cell r="Y13">
            <v>1074.5492481799834</v>
          </cell>
          <cell r="Z13">
            <v>1080</v>
          </cell>
          <cell r="AA13">
            <v>1320</v>
          </cell>
          <cell r="AB13">
            <v>913.28</v>
          </cell>
          <cell r="AC13">
            <v>5624.8625346412709</v>
          </cell>
          <cell r="AD13">
            <v>3554.3562066306863</v>
          </cell>
        </row>
        <row r="21">
          <cell r="B21">
            <v>444.44444444444446</v>
          </cell>
          <cell r="C21">
            <v>669.55499999999995</v>
          </cell>
          <cell r="D21">
            <v>256</v>
          </cell>
          <cell r="E21">
            <v>581.54327045396724</v>
          </cell>
          <cell r="F21">
            <v>250</v>
          </cell>
          <cell r="G21">
            <v>472.69289506217734</v>
          </cell>
          <cell r="H21">
            <v>1160.5638175757874</v>
          </cell>
          <cell r="I21">
            <v>1155.1666666666667</v>
          </cell>
          <cell r="J21">
            <v>3722.2222222222222</v>
          </cell>
          <cell r="K21">
            <v>1042.5555555555557</v>
          </cell>
          <cell r="L21">
            <v>850</v>
          </cell>
          <cell r="M21">
            <v>589.88888888888891</v>
          </cell>
          <cell r="N21">
            <v>456.90550363447556</v>
          </cell>
          <cell r="O21">
            <v>3424.7222222222226</v>
          </cell>
          <cell r="Q21">
            <v>492.61111111111114</v>
          </cell>
          <cell r="R21">
            <v>553.33333333333337</v>
          </cell>
          <cell r="S21">
            <v>701.5</v>
          </cell>
          <cell r="T21">
            <v>371.83333333333337</v>
          </cell>
          <cell r="U21">
            <v>833.33333333333337</v>
          </cell>
          <cell r="V21">
            <v>829.38888888888891</v>
          </cell>
          <cell r="W21">
            <v>422.49591454422261</v>
          </cell>
          <cell r="X21">
            <v>393</v>
          </cell>
          <cell r="Y21">
            <v>985.00139855910618</v>
          </cell>
          <cell r="Z21">
            <v>468</v>
          </cell>
          <cell r="AA21">
            <v>733.33333333333337</v>
          </cell>
          <cell r="AB21">
            <v>339.33333333333331</v>
          </cell>
          <cell r="AC21">
            <v>3218.5222657223717</v>
          </cell>
          <cell r="AD21">
            <v>2601.2307604443304</v>
          </cell>
        </row>
        <row r="31">
          <cell r="B31">
            <v>0</v>
          </cell>
          <cell r="C31">
            <v>520.4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1417.9165542063026</v>
          </cell>
          <cell r="I31">
            <v>885.18181818181824</v>
          </cell>
          <cell r="J31">
            <v>3081.818181818182</v>
          </cell>
          <cell r="K31">
            <v>34.090909090909093</v>
          </cell>
          <cell r="L31">
            <v>0</v>
          </cell>
          <cell r="M31">
            <v>0</v>
          </cell>
          <cell r="N31">
            <v>0</v>
          </cell>
          <cell r="O31">
            <v>3862.181818181818</v>
          </cell>
          <cell r="Q31">
            <v>0</v>
          </cell>
          <cell r="R31">
            <v>582.09090909090912</v>
          </cell>
          <cell r="S31">
            <v>655.63636363636363</v>
          </cell>
          <cell r="T31">
            <v>0</v>
          </cell>
          <cell r="U31">
            <v>181.81818181818181</v>
          </cell>
          <cell r="V31">
            <v>803.27272727272725</v>
          </cell>
          <cell r="W31">
            <v>343.50439707369037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2516.3658757992985</v>
          </cell>
          <cell r="AD31">
            <v>3192.7992336627649</v>
          </cell>
        </row>
        <row r="41">
          <cell r="B41">
            <v>500</v>
          </cell>
          <cell r="C41">
            <v>461.82459999999998</v>
          </cell>
          <cell r="D41">
            <v>192</v>
          </cell>
          <cell r="E41">
            <v>523.38894340857053</v>
          </cell>
          <cell r="F41">
            <v>600</v>
          </cell>
          <cell r="G41">
            <v>290.88793542287834</v>
          </cell>
          <cell r="H41">
            <v>752.582720958663</v>
          </cell>
          <cell r="I41">
            <v>722</v>
          </cell>
          <cell r="J41">
            <v>3205</v>
          </cell>
          <cell r="K41">
            <v>738</v>
          </cell>
          <cell r="L41">
            <v>196.75</v>
          </cell>
          <cell r="M41">
            <v>650</v>
          </cell>
          <cell r="N41">
            <v>522.07541089268443</v>
          </cell>
          <cell r="O41">
            <v>2255</v>
          </cell>
          <cell r="Q41">
            <v>757.5</v>
          </cell>
          <cell r="R41">
            <v>310</v>
          </cell>
          <cell r="S41">
            <v>310.99999999999994</v>
          </cell>
          <cell r="T41">
            <v>198.39999999999998</v>
          </cell>
          <cell r="U41">
            <v>432.5</v>
          </cell>
          <cell r="V41">
            <v>759.19999999999993</v>
          </cell>
          <cell r="W41">
            <v>465.76587349037425</v>
          </cell>
          <cell r="X41">
            <v>388.40000000000003</v>
          </cell>
          <cell r="Y41">
            <v>221.12353434785567</v>
          </cell>
          <cell r="Z41">
            <v>358.66152</v>
          </cell>
          <cell r="AA41">
            <v>1210</v>
          </cell>
          <cell r="AB41">
            <v>199.20000000000002</v>
          </cell>
          <cell r="AC41">
            <v>2133.4623674833942</v>
          </cell>
          <cell r="AD41">
            <v>2360.5756874839371</v>
          </cell>
        </row>
        <row r="47">
          <cell r="B47">
            <v>0.2</v>
          </cell>
          <cell r="T47">
            <v>0.17</v>
          </cell>
          <cell r="X47">
            <v>0.23</v>
          </cell>
        </row>
        <row r="49">
          <cell r="C49">
            <v>0.21</v>
          </cell>
          <cell r="D49">
            <v>0.2</v>
          </cell>
          <cell r="E49">
            <v>0.25</v>
          </cell>
          <cell r="F49">
            <v>0.19</v>
          </cell>
          <cell r="G49">
            <v>0.21</v>
          </cell>
          <cell r="H49">
            <v>0.25</v>
          </cell>
          <cell r="I49">
            <v>0.2</v>
          </cell>
          <cell r="J49">
            <v>0.24</v>
          </cell>
          <cell r="K49">
            <v>0.2</v>
          </cell>
          <cell r="L49">
            <v>0.19</v>
          </cell>
          <cell r="M49">
            <v>0.23</v>
          </cell>
          <cell r="N49">
            <v>0.27</v>
          </cell>
          <cell r="O49">
            <v>0.23</v>
          </cell>
          <cell r="Q49">
            <v>0.22</v>
          </cell>
          <cell r="R49">
            <v>0.21</v>
          </cell>
          <cell r="S49">
            <v>0.21</v>
          </cell>
          <cell r="U49">
            <v>0.18</v>
          </cell>
          <cell r="V49">
            <v>0.21</v>
          </cell>
          <cell r="W49">
            <v>0.23</v>
          </cell>
          <cell r="Y49">
            <v>0.24</v>
          </cell>
          <cell r="Z49">
            <v>0.2</v>
          </cell>
          <cell r="AA49">
            <v>0.22</v>
          </cell>
          <cell r="AB49">
            <v>0.21</v>
          </cell>
          <cell r="AC49">
            <v>0.25</v>
          </cell>
          <cell r="AD49">
            <v>0.2</v>
          </cell>
        </row>
      </sheetData>
      <sheetData sheetId="1">
        <row r="13">
          <cell r="C13">
            <v>8757.0621468926565</v>
          </cell>
          <cell r="D13">
            <v>2402.2531477799866</v>
          </cell>
          <cell r="F13">
            <v>603.35594430560514</v>
          </cell>
          <cell r="G13">
            <v>552.4107856581162</v>
          </cell>
          <cell r="H13">
            <v>650</v>
          </cell>
          <cell r="I13">
            <v>651.32316143327751</v>
          </cell>
          <cell r="J13">
            <v>4307.2602454753487</v>
          </cell>
        </row>
        <row r="21">
          <cell r="C21">
            <v>5698.8454925079841</v>
          </cell>
          <cell r="D21">
            <v>1201.1265738899933</v>
          </cell>
          <cell r="F21">
            <v>206.27553651473679</v>
          </cell>
          <cell r="G21">
            <v>552.4107856581162</v>
          </cell>
          <cell r="H21">
            <v>555.55555555555554</v>
          </cell>
          <cell r="I21">
            <v>0</v>
          </cell>
          <cell r="J21">
            <v>6510.5671512994168</v>
          </cell>
        </row>
        <row r="31">
          <cell r="C31">
            <v>5698.8454925079841</v>
          </cell>
          <cell r="D31">
            <v>0</v>
          </cell>
          <cell r="F31">
            <v>649.11882120022062</v>
          </cell>
          <cell r="G31">
            <v>0</v>
          </cell>
          <cell r="H31">
            <v>0</v>
          </cell>
          <cell r="I31">
            <v>0</v>
          </cell>
          <cell r="J31">
            <v>1446.7537870907959</v>
          </cell>
        </row>
        <row r="41">
          <cell r="C41">
            <v>5698.8454925079841</v>
          </cell>
          <cell r="D41">
            <v>419.48310139165005</v>
          </cell>
          <cell r="F41">
            <v>506.96179935737234</v>
          </cell>
          <cell r="G41">
            <v>649.89504195072493</v>
          </cell>
          <cell r="H41">
            <v>500</v>
          </cell>
          <cell r="I41">
            <v>388.22845492152021</v>
          </cell>
          <cell r="J41">
            <v>2947.0910477775469</v>
          </cell>
        </row>
        <row r="47">
          <cell r="C47">
            <v>0.25</v>
          </cell>
          <cell r="D47">
            <v>0.08</v>
          </cell>
          <cell r="F47">
            <v>0.2</v>
          </cell>
          <cell r="G47">
            <v>0.18</v>
          </cell>
          <cell r="H47">
            <v>0.19</v>
          </cell>
          <cell r="I47">
            <v>0.2</v>
          </cell>
          <cell r="J47">
            <v>0.18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5" zoomScale="125" zoomScaleNormal="125" zoomScalePageLayoutView="125" workbookViewId="0">
      <selection activeCell="E48" sqref="E48"/>
    </sheetView>
  </sheetViews>
  <sheetFormatPr baseColWidth="10" defaultRowHeight="15" x14ac:dyDescent="0"/>
  <cols>
    <col min="1" max="1" width="14.83203125" customWidth="1"/>
    <col min="6" max="6" width="13.5" customWidth="1"/>
  </cols>
  <sheetData>
    <row r="1" spans="1:6">
      <c r="A1" s="1" t="s">
        <v>46</v>
      </c>
      <c r="B1" s="1"/>
      <c r="C1" s="1"/>
      <c r="D1" s="1"/>
      <c r="E1" s="1"/>
      <c r="F1" s="2"/>
    </row>
    <row r="2" spans="1:6">
      <c r="A2" s="3"/>
      <c r="B2" s="4"/>
      <c r="C2" s="4"/>
      <c r="D2" s="4"/>
      <c r="E2" s="4"/>
      <c r="F2" s="4"/>
    </row>
    <row r="3" spans="1:6" ht="24">
      <c r="A3" s="3" t="s">
        <v>42</v>
      </c>
      <c r="B3" s="25" t="s">
        <v>0</v>
      </c>
      <c r="C3" s="25" t="s">
        <v>1</v>
      </c>
      <c r="D3" s="25" t="s">
        <v>2</v>
      </c>
      <c r="E3" s="25" t="s">
        <v>3</v>
      </c>
      <c r="F3" s="5" t="s">
        <v>7</v>
      </c>
    </row>
    <row r="4" spans="1:6" ht="49" customHeight="1">
      <c r="A4" s="6"/>
      <c r="B4" s="7" t="s">
        <v>8</v>
      </c>
      <c r="C4" s="7" t="s">
        <v>8</v>
      </c>
      <c r="D4" s="7" t="s">
        <v>8</v>
      </c>
      <c r="E4" s="7" t="s">
        <v>8</v>
      </c>
      <c r="F4" s="8"/>
    </row>
    <row r="5" spans="1:6" ht="36">
      <c r="A5" s="21" t="s">
        <v>37</v>
      </c>
      <c r="B5" s="14">
        <f>'[1]EEA+EFTA &amp; Accession Candidates'!F$13</f>
        <v>603.35594430560514</v>
      </c>
      <c r="C5" s="14">
        <f>'[1]EEA+EFTA &amp; Accession Candidates'!F$21</f>
        <v>206.27553651473679</v>
      </c>
      <c r="D5" s="14">
        <f>'[1]EEA+EFTA &amp; Accession Candidates'!F$31</f>
        <v>649.11882120022062</v>
      </c>
      <c r="E5" s="19">
        <f>'[1]EEA+EFTA &amp; Accession Candidates'!F$41</f>
        <v>506.96179935737234</v>
      </c>
      <c r="F5" s="20">
        <f>'[1]EEA+EFTA &amp; Accession Candidates'!$F$47</f>
        <v>0.2</v>
      </c>
    </row>
    <row r="6" spans="1:6">
      <c r="A6" s="13" t="s">
        <v>4</v>
      </c>
      <c r="B6" s="14">
        <f>'[1]EU Member States'!B$13</f>
        <v>1200</v>
      </c>
      <c r="C6" s="14">
        <f>'[1]EU Member States'!B$21</f>
        <v>444.44444444444446</v>
      </c>
      <c r="D6" s="14">
        <f>'[1]EU Member States'!B$31</f>
        <v>0</v>
      </c>
      <c r="E6" s="14">
        <f>'[1]EU Member States'!B$41</f>
        <v>500</v>
      </c>
      <c r="F6" s="15">
        <f>'[1]EU Member States'!B47</f>
        <v>0.2</v>
      </c>
    </row>
    <row r="7" spans="1:6">
      <c r="A7" s="13" t="s">
        <v>5</v>
      </c>
      <c r="B7" s="14">
        <f>'[1]EU Member States'!C$13</f>
        <v>2124.6812</v>
      </c>
      <c r="C7" s="14">
        <f>'[1]EU Member States'!C$21</f>
        <v>669.55499999999995</v>
      </c>
      <c r="D7" s="14">
        <f>'[1]EU Member States'!C$31</f>
        <v>520.4</v>
      </c>
      <c r="E7" s="14">
        <f>'[1]EU Member States'!C$41</f>
        <v>461.82459999999998</v>
      </c>
      <c r="F7" s="15">
        <f>'[1]EU Member States'!C$49</f>
        <v>0.21</v>
      </c>
    </row>
    <row r="8" spans="1:6">
      <c r="A8" s="13" t="s">
        <v>33</v>
      </c>
      <c r="B8" s="14">
        <f>'[1]EU Member States'!AD$13</f>
        <v>3554.3562066306863</v>
      </c>
      <c r="C8" s="14">
        <f>'[1]EU Member States'!AD$21</f>
        <v>2601.2307604443304</v>
      </c>
      <c r="D8" s="14">
        <f>'[1]EU Member States'!AD$31</f>
        <v>3192.7992336627649</v>
      </c>
      <c r="E8" s="14">
        <f>'[1]EU Member States'!AD$41</f>
        <v>2360.5756874839371</v>
      </c>
      <c r="F8" s="15">
        <f>'[1]EU Member States'!AD$49</f>
        <v>0.2</v>
      </c>
    </row>
    <row r="9" spans="1:6">
      <c r="A9" s="13" t="s">
        <v>6</v>
      </c>
      <c r="B9" s="14">
        <f>'[1]EU Member States'!D$13</f>
        <v>562.42969628796402</v>
      </c>
      <c r="C9" s="14">
        <f>'[1]EU Member States'!D$21</f>
        <v>256</v>
      </c>
      <c r="D9" s="14">
        <f>'[1]EU Member States'!D$31</f>
        <v>0</v>
      </c>
      <c r="E9" s="14">
        <f>'[1]EU Member States'!D$41</f>
        <v>192</v>
      </c>
      <c r="F9" s="15">
        <f>'[1]EU Member States'!D$49</f>
        <v>0.2</v>
      </c>
    </row>
    <row r="10" spans="1:6">
      <c r="A10" s="13" t="s">
        <v>12</v>
      </c>
      <c r="B10" s="14">
        <f>'[1]EU Member States'!H$13</f>
        <v>2015.1268858229107</v>
      </c>
      <c r="C10" s="14">
        <f>'[1]EU Member States'!H$21</f>
        <v>1160.5638175757874</v>
      </c>
      <c r="D10" s="14">
        <f>'[1]EU Member States'!H$31</f>
        <v>1417.9165542063026</v>
      </c>
      <c r="E10" s="14">
        <f>'[1]EU Member States'!H$41</f>
        <v>752.582720958663</v>
      </c>
      <c r="F10" s="15">
        <f>'[1]EU Member States'!H$49</f>
        <v>0.25</v>
      </c>
    </row>
    <row r="11" spans="1:6">
      <c r="A11" s="13" t="s">
        <v>13</v>
      </c>
      <c r="B11" s="14">
        <f>'[1]EU Member States'!I$13</f>
        <v>1889</v>
      </c>
      <c r="C11" s="14">
        <f>'[1]EU Member States'!I$21</f>
        <v>1155.1666666666667</v>
      </c>
      <c r="D11" s="14">
        <f>'[1]EU Member States'!I$31</f>
        <v>885.18181818181824</v>
      </c>
      <c r="E11" s="14">
        <f>'[1]EU Member States'!I$41</f>
        <v>722</v>
      </c>
      <c r="F11" s="15">
        <f>'[1]EU Member States'!I$49</f>
        <v>0.2</v>
      </c>
    </row>
    <row r="12" spans="1:6">
      <c r="A12" s="13" t="s">
        <v>14</v>
      </c>
      <c r="B12" s="14">
        <f>'[1]EU Member States'!J$13</f>
        <v>4555</v>
      </c>
      <c r="C12" s="14">
        <f>'[1]EU Member States'!J$21</f>
        <v>3722.2222222222222</v>
      </c>
      <c r="D12" s="14">
        <f>'[1]EU Member States'!J$31</f>
        <v>3081.818181818182</v>
      </c>
      <c r="E12" s="14">
        <f>'[1]EU Member States'!J$41</f>
        <v>3205</v>
      </c>
      <c r="F12" s="15">
        <f>'[1]EU Member States'!J$49</f>
        <v>0.24</v>
      </c>
    </row>
    <row r="13" spans="1:6">
      <c r="A13" s="13" t="s">
        <v>15</v>
      </c>
      <c r="B13" s="14">
        <f>'[1]EU Member States'!K$13</f>
        <v>1730.64</v>
      </c>
      <c r="C13" s="14">
        <f>'[1]EU Member States'!K$21</f>
        <v>1042.5555555555557</v>
      </c>
      <c r="D13" s="14">
        <f>'[1]EU Member States'!K$31</f>
        <v>34.090909090909093</v>
      </c>
      <c r="E13" s="14">
        <f>'[1]EU Member States'!K$41</f>
        <v>738</v>
      </c>
      <c r="F13" s="15">
        <f>'[1]EU Member States'!K$49</f>
        <v>0.2</v>
      </c>
    </row>
    <row r="14" spans="1:6">
      <c r="A14" s="13" t="s">
        <v>17</v>
      </c>
      <c r="B14" s="14">
        <f>'[1]EU Member States'!M$13</f>
        <v>2550.35</v>
      </c>
      <c r="C14" s="14">
        <f>'[1]EU Member States'!M$21</f>
        <v>589.88888888888891</v>
      </c>
      <c r="D14" s="14">
        <f>'[1]EU Member States'!M$31</f>
        <v>0</v>
      </c>
      <c r="E14" s="14">
        <f>'[1]EU Member States'!M$41</f>
        <v>650</v>
      </c>
      <c r="F14" s="15">
        <f>'[1]EU Member States'!M$49</f>
        <v>0.23</v>
      </c>
    </row>
    <row r="15" spans="1:6">
      <c r="A15" s="13" t="s">
        <v>25</v>
      </c>
      <c r="B15" s="14">
        <f>'[1]EU Member States'!V$13</f>
        <v>1686</v>
      </c>
      <c r="C15" s="14">
        <f>'[1]EU Member States'!V$21</f>
        <v>829.38888888888891</v>
      </c>
      <c r="D15" s="14">
        <f>'[1]EU Member States'!V$31</f>
        <v>803.27272727272725</v>
      </c>
      <c r="E15" s="14">
        <f>'[1]EU Member States'!V$41</f>
        <v>759.19999999999993</v>
      </c>
      <c r="F15" s="15">
        <f>'[1]EU Member States'!V$49</f>
        <v>0.21</v>
      </c>
    </row>
    <row r="16" spans="1:6">
      <c r="A16" s="32" t="s">
        <v>19</v>
      </c>
      <c r="B16" s="33">
        <f>'[1]EU Member States'!O$13</f>
        <v>4257</v>
      </c>
      <c r="C16" s="33">
        <f>'[1]EU Member States'!O$21</f>
        <v>3424.7222222222226</v>
      </c>
      <c r="D16" s="33">
        <f>'[1]EU Member States'!O$31</f>
        <v>3862.181818181818</v>
      </c>
      <c r="E16" s="33">
        <f>'[1]EU Member States'!O$41</f>
        <v>2255</v>
      </c>
      <c r="F16" s="15">
        <f>'[1]EU Member States'!O$49</f>
        <v>0.23</v>
      </c>
    </row>
    <row r="17" spans="1:6">
      <c r="A17" s="32" t="s">
        <v>34</v>
      </c>
      <c r="B17" s="33">
        <v>7281</v>
      </c>
      <c r="C17" s="33">
        <v>7281</v>
      </c>
      <c r="D17" s="33">
        <v>4253</v>
      </c>
      <c r="E17" s="33">
        <v>3270</v>
      </c>
      <c r="F17" s="15">
        <v>0.24</v>
      </c>
    </row>
    <row r="18" spans="1:6" s="29" customFormat="1">
      <c r="A18" s="34" t="s">
        <v>48</v>
      </c>
      <c r="B18" s="35">
        <v>8807</v>
      </c>
      <c r="C18" s="35">
        <v>8807</v>
      </c>
      <c r="D18" s="35">
        <v>5178</v>
      </c>
      <c r="E18" s="36">
        <v>3932</v>
      </c>
      <c r="F18" s="28">
        <v>0.11</v>
      </c>
    </row>
    <row r="19" spans="1:6">
      <c r="A19" s="13" t="s">
        <v>20</v>
      </c>
      <c r="B19" s="14">
        <f>'[1]EU Member States'!Q$13</f>
        <v>1035.52</v>
      </c>
      <c r="C19" s="14">
        <f>'[1]EU Member States'!Q$21</f>
        <v>492.61111111111114</v>
      </c>
      <c r="D19" s="14">
        <f>'[1]EU Member States'!Q$31</f>
        <v>0</v>
      </c>
      <c r="E19" s="14">
        <f>'[1]EU Member States'!Q$41</f>
        <v>757.5</v>
      </c>
      <c r="F19" s="15">
        <f>'[1]EU Member States'!Q$49</f>
        <v>0.22</v>
      </c>
    </row>
    <row r="20" spans="1:6">
      <c r="A20" s="13" t="s">
        <v>9</v>
      </c>
      <c r="B20" s="14">
        <f>'[1]EU Member States'!E$13</f>
        <v>693.49035001635593</v>
      </c>
      <c r="C20" s="14">
        <f>'[1]EU Member States'!E$21</f>
        <v>581.54327045396724</v>
      </c>
      <c r="D20" s="14">
        <f>'[1]EU Member States'!E$31</f>
        <v>0</v>
      </c>
      <c r="E20" s="14">
        <f>'[1]EU Member States'!E$41</f>
        <v>523.38894340857053</v>
      </c>
      <c r="F20" s="15">
        <f>'[1]EU Member States'!E$49</f>
        <v>0.25</v>
      </c>
    </row>
    <row r="21" spans="1:6">
      <c r="A21" s="13" t="s">
        <v>10</v>
      </c>
      <c r="B21" s="14">
        <f>'[1]EU Member States'!F$13</f>
        <v>956.82</v>
      </c>
      <c r="C21" s="14">
        <f>'[1]EU Member States'!F$21</f>
        <v>250</v>
      </c>
      <c r="D21" s="14">
        <f>'[1]EU Member States'!F$31</f>
        <v>0</v>
      </c>
      <c r="E21" s="14">
        <f>'[1]EU Member States'!F$41</f>
        <v>600</v>
      </c>
      <c r="F21" s="15">
        <f>'[1]EU Member States'!F$49</f>
        <v>0.19</v>
      </c>
    </row>
    <row r="22" spans="1:6">
      <c r="A22" s="13" t="s">
        <v>21</v>
      </c>
      <c r="B22" s="14">
        <f>'[1]EU Member States'!R$13</f>
        <v>1337.5</v>
      </c>
      <c r="C22" s="14">
        <f>'[1]EU Member States'!R$21</f>
        <v>553.33333333333337</v>
      </c>
      <c r="D22" s="14">
        <f>'[1]EU Member States'!R$31</f>
        <v>582.09090909090912</v>
      </c>
      <c r="E22" s="14">
        <f>'[1]EU Member States'!R$41</f>
        <v>310</v>
      </c>
      <c r="F22" s="15">
        <f>'[1]EU Member States'!R$49</f>
        <v>0.21</v>
      </c>
    </row>
    <row r="23" spans="1:6">
      <c r="A23" s="13" t="s">
        <v>22</v>
      </c>
      <c r="B23" s="14">
        <f>'[1]EU Member States'!S$13</f>
        <v>1320.67</v>
      </c>
      <c r="C23" s="14">
        <f>'[1]EU Member States'!S$21</f>
        <v>701.5</v>
      </c>
      <c r="D23" s="14">
        <f>'[1]EU Member States'!S$31</f>
        <v>655.63636363636363</v>
      </c>
      <c r="E23" s="14">
        <f>'[1]EU Member States'!S$41</f>
        <v>310.99999999999994</v>
      </c>
      <c r="F23" s="15">
        <f>'[1]EU Member States'!S$49</f>
        <v>0.21</v>
      </c>
    </row>
    <row r="24" spans="1:6">
      <c r="A24" s="13" t="s">
        <v>23</v>
      </c>
      <c r="B24" s="14">
        <f>'[1]EU Member States'!T$13</f>
        <v>1041</v>
      </c>
      <c r="C24" s="14">
        <f>'[1]EU Member States'!T$21</f>
        <v>371.83333333333337</v>
      </c>
      <c r="D24" s="14">
        <f>'[1]EU Member States'!T$31</f>
        <v>0</v>
      </c>
      <c r="E24" s="14">
        <f>'[1]EU Member States'!T$41</f>
        <v>198.39999999999998</v>
      </c>
      <c r="F24" s="15">
        <f>'[1]EU Member States'!T$47</f>
        <v>0.17</v>
      </c>
    </row>
    <row r="25" spans="1:6">
      <c r="A25" s="18" t="s">
        <v>38</v>
      </c>
      <c r="B25" s="14">
        <f>'[1]EEA+EFTA &amp; Accession Candidates'!G$13</f>
        <v>552.4107856581162</v>
      </c>
      <c r="C25" s="14">
        <f>'[1]EEA+EFTA &amp; Accession Candidates'!G$21</f>
        <v>552.4107856581162</v>
      </c>
      <c r="D25" s="14">
        <f>'[1]EEA+EFTA &amp; Accession Candidates'!G$31</f>
        <v>0</v>
      </c>
      <c r="E25" s="19">
        <f>'[1]EEA+EFTA &amp; Accession Candidates'!G$41</f>
        <v>649.89504195072493</v>
      </c>
      <c r="F25" s="20">
        <f>'[1]EEA+EFTA &amp; Accession Candidates'!$G$47</f>
        <v>0.18</v>
      </c>
    </row>
    <row r="26" spans="1:6">
      <c r="A26" s="13" t="s">
        <v>24</v>
      </c>
      <c r="B26" s="14">
        <f>'[1]EU Member States'!U$13</f>
        <v>1350</v>
      </c>
      <c r="C26" s="14">
        <f>'[1]EU Member States'!U$21</f>
        <v>833.33333333333337</v>
      </c>
      <c r="D26" s="14">
        <f>'[1]EU Member States'!U$31</f>
        <v>181.81818181818181</v>
      </c>
      <c r="E26" s="14">
        <f>'[1]EU Member States'!U$41</f>
        <v>432.5</v>
      </c>
      <c r="F26" s="15">
        <f>'[1]EU Member States'!U$49</f>
        <v>0.18</v>
      </c>
    </row>
    <row r="27" spans="1:6">
      <c r="A27" s="18" t="s">
        <v>35</v>
      </c>
      <c r="B27" s="14">
        <f>'[1]EEA+EFTA &amp; Accession Candidates'!C$13</f>
        <v>8757.0621468926565</v>
      </c>
      <c r="C27" s="14">
        <f>'[1]EEA+EFTA &amp; Accession Candidates'!C$21</f>
        <v>5698.8454925079841</v>
      </c>
      <c r="D27" s="14">
        <f>'[1]EEA+EFTA &amp; Accession Candidates'!C$31</f>
        <v>5698.8454925079841</v>
      </c>
      <c r="E27" s="19">
        <f>'[1]EEA+EFTA &amp; Accession Candidates'!C$41</f>
        <v>5698.8454925079841</v>
      </c>
      <c r="F27" s="20">
        <f>'[1]EEA+EFTA &amp; Accession Candidates'!$C$47</f>
        <v>0.25</v>
      </c>
    </row>
    <row r="28" spans="1:6">
      <c r="A28" s="13" t="s">
        <v>27</v>
      </c>
      <c r="B28" s="14">
        <f>'[1]EU Member States'!X$13</f>
        <v>1289.27</v>
      </c>
      <c r="C28" s="14">
        <f>'[1]EU Member States'!X$21</f>
        <v>393</v>
      </c>
      <c r="D28" s="14">
        <f>'[1]EU Member States'!X$31</f>
        <v>0</v>
      </c>
      <c r="E28" s="14">
        <f>'[1]EU Member States'!X$41</f>
        <v>388.40000000000003</v>
      </c>
      <c r="F28" s="15">
        <f>'[1]EU Member States'!X$47</f>
        <v>0.23</v>
      </c>
    </row>
    <row r="29" spans="1:6">
      <c r="A29" s="13" t="s">
        <v>26</v>
      </c>
      <c r="B29" s="14">
        <f>'[1]EU Member States'!W$13</f>
        <v>1364.1037905057995</v>
      </c>
      <c r="C29" s="14">
        <f>'[1]EU Member States'!W$21</f>
        <v>422.49591454422261</v>
      </c>
      <c r="D29" s="14">
        <f>'[1]EU Member States'!W$31</f>
        <v>343.50439707369037</v>
      </c>
      <c r="E29" s="14">
        <f>'[1]EU Member States'!W$41</f>
        <v>465.76587349037425</v>
      </c>
      <c r="F29" s="15">
        <f>'[1]EU Member States'!W$49</f>
        <v>0.23</v>
      </c>
    </row>
    <row r="30" spans="1:6">
      <c r="A30" s="13" t="s">
        <v>28</v>
      </c>
      <c r="B30" s="14">
        <f>'[1]EU Member States'!Y$13</f>
        <v>1074.5492481799834</v>
      </c>
      <c r="C30" s="14">
        <f>'[1]EU Member States'!Y$21</f>
        <v>985.00139855910618</v>
      </c>
      <c r="D30" s="14">
        <f>'[1]EU Member States'!Y$31</f>
        <v>0</v>
      </c>
      <c r="E30" s="14">
        <f>'[1]EU Member States'!Y$41</f>
        <v>221.12353434785567</v>
      </c>
      <c r="F30" s="15">
        <f>'[1]EU Member States'!Y$49</f>
        <v>0.24</v>
      </c>
    </row>
    <row r="31" spans="1:6">
      <c r="A31" s="18" t="s">
        <v>40</v>
      </c>
      <c r="B31" s="14">
        <f>'[1]EEA+EFTA &amp; Accession Candidates'!I$13</f>
        <v>651.32316143327751</v>
      </c>
      <c r="C31" s="14">
        <f>'[1]EEA+EFTA &amp; Accession Candidates'!I$21</f>
        <v>0</v>
      </c>
      <c r="D31" s="14">
        <f>'[1]EEA+EFTA &amp; Accession Candidates'!I$31</f>
        <v>0</v>
      </c>
      <c r="E31" s="19">
        <f>'[1]EEA+EFTA &amp; Accession Candidates'!I$41</f>
        <v>388.22845492152021</v>
      </c>
      <c r="F31" s="20">
        <f>'[1]EEA+EFTA &amp; Accession Candidates'!$I$47</f>
        <v>0.2</v>
      </c>
    </row>
    <row r="32" spans="1:6">
      <c r="A32" s="13" t="s">
        <v>29</v>
      </c>
      <c r="B32" s="14">
        <f>'[1]EU Member States'!Z$13</f>
        <v>1080</v>
      </c>
      <c r="C32" s="14">
        <f>'[1]EU Member States'!Z$21</f>
        <v>468</v>
      </c>
      <c r="D32" s="14">
        <f>'[1]EU Member States'!Z$31</f>
        <v>0</v>
      </c>
      <c r="E32" s="14">
        <f>'[1]EU Member States'!Z$41</f>
        <v>358.66152</v>
      </c>
      <c r="F32" s="15">
        <f>'[1]EU Member States'!Z$49</f>
        <v>0.2</v>
      </c>
    </row>
    <row r="33" spans="1:18">
      <c r="A33" s="13" t="s">
        <v>30</v>
      </c>
      <c r="B33" s="14">
        <f>'[1]EU Member States'!AA$13</f>
        <v>1320</v>
      </c>
      <c r="C33" s="14">
        <f>'[1]EU Member States'!AA$21</f>
        <v>733.33333333333337</v>
      </c>
      <c r="D33" s="14">
        <f>'[1]EU Member States'!AA$31</f>
        <v>0</v>
      </c>
      <c r="E33" s="14">
        <f>'[1]EU Member States'!AA$41</f>
        <v>1210</v>
      </c>
      <c r="F33" s="15">
        <f>'[1]EU Member States'!AA$49</f>
        <v>0.22</v>
      </c>
    </row>
    <row r="34" spans="1:18">
      <c r="A34" s="13" t="s">
        <v>31</v>
      </c>
      <c r="B34" s="14">
        <f>'[1]EU Member States'!AB$13</f>
        <v>913.28</v>
      </c>
      <c r="C34" s="14">
        <f>'[1]EU Member States'!AB$21</f>
        <v>339.33333333333331</v>
      </c>
      <c r="D34" s="14">
        <f>'[1]EU Member States'!AB$31</f>
        <v>0</v>
      </c>
      <c r="E34" s="14">
        <f>'[1]EU Member States'!AB$41</f>
        <v>199.20000000000002</v>
      </c>
      <c r="F34" s="15">
        <f>'[1]EU Member States'!AB$49</f>
        <v>0.21</v>
      </c>
    </row>
    <row r="35" spans="1:18">
      <c r="A35" s="18" t="s">
        <v>39</v>
      </c>
      <c r="B35" s="14">
        <f>'[1]EEA+EFTA &amp; Accession Candidates'!H$13</f>
        <v>650</v>
      </c>
      <c r="C35" s="14">
        <f>'[1]EEA+EFTA &amp; Accession Candidates'!H$21</f>
        <v>555.55555555555554</v>
      </c>
      <c r="D35" s="14">
        <f>'[1]EEA+EFTA &amp; Accession Candidates'!H$31</f>
        <v>0</v>
      </c>
      <c r="E35" s="19">
        <f>'[1]EEA+EFTA &amp; Accession Candidates'!H$41</f>
        <v>500</v>
      </c>
      <c r="F35" s="20">
        <f>'[1]EEA+EFTA &amp; Accession Candidates'!$H$47</f>
        <v>0.19</v>
      </c>
    </row>
    <row r="36" spans="1:18" s="12" customFormat="1" ht="11.25" customHeight="1">
      <c r="A36" s="18" t="s">
        <v>36</v>
      </c>
      <c r="B36" s="14">
        <f>'[1]EEA+EFTA &amp; Accession Candidates'!D$13</f>
        <v>2402.2531477799866</v>
      </c>
      <c r="C36" s="14">
        <f>'[1]EEA+EFTA &amp; Accession Candidates'!D$21</f>
        <v>1201.1265738899933</v>
      </c>
      <c r="D36" s="14">
        <f>'[1]EEA+EFTA &amp; Accession Candidates'!D$31</f>
        <v>0</v>
      </c>
      <c r="E36" s="19">
        <f>'[1]EEA+EFTA &amp; Accession Candidates'!D$41</f>
        <v>419.48310139165005</v>
      </c>
      <c r="F36" s="20">
        <f>'[1]EEA+EFTA &amp; Accession Candidates'!$D$47</f>
        <v>0.08</v>
      </c>
      <c r="G36" s="17"/>
      <c r="H36" s="26"/>
      <c r="I36" s="17"/>
      <c r="J36" s="26"/>
      <c r="K36" s="17"/>
      <c r="L36" s="26"/>
      <c r="M36" s="26"/>
      <c r="N36" s="27"/>
      <c r="O36" s="17"/>
      <c r="P36" s="26"/>
      <c r="Q36" s="26"/>
      <c r="R36" s="17"/>
    </row>
    <row r="37" spans="1:18">
      <c r="A37" s="13" t="s">
        <v>32</v>
      </c>
      <c r="B37" s="14">
        <f>'[1]EU Member States'!AC$13</f>
        <v>5624.8625346412709</v>
      </c>
      <c r="C37" s="14">
        <f>'[1]EU Member States'!AC$21</f>
        <v>3218.5222657223717</v>
      </c>
      <c r="D37" s="14">
        <f>'[1]EU Member States'!AC$31</f>
        <v>2516.3658757992985</v>
      </c>
      <c r="E37" s="14">
        <f>'[1]EU Member States'!AC$41</f>
        <v>2133.4623674833942</v>
      </c>
      <c r="F37" s="15">
        <f>'[1]EU Member States'!AC$49</f>
        <v>0.25</v>
      </c>
    </row>
    <row r="38" spans="1:18">
      <c r="A38" s="13" t="s">
        <v>11</v>
      </c>
      <c r="B38" s="14">
        <f>'[1]EU Member States'!G$13</f>
        <v>1036.288269944004</v>
      </c>
      <c r="C38" s="14">
        <f>'[1]EU Member States'!G$21</f>
        <v>472.69289506217734</v>
      </c>
      <c r="D38" s="14">
        <f>'[1]EU Member States'!G$31</f>
        <v>0</v>
      </c>
      <c r="E38" s="14">
        <f>'[1]EU Member States'!G$41</f>
        <v>290.88793542287834</v>
      </c>
      <c r="F38" s="15">
        <f>'[1]EU Member States'!G$49</f>
        <v>0.21</v>
      </c>
    </row>
    <row r="39" spans="1:18">
      <c r="A39" s="18" t="s">
        <v>41</v>
      </c>
      <c r="B39" s="14">
        <f>'[1]EEA+EFTA &amp; Accession Candidates'!J$13</f>
        <v>4307.2602454753487</v>
      </c>
      <c r="C39" s="14">
        <f>'[1]EEA+EFTA &amp; Accession Candidates'!J$21</f>
        <v>6510.5671512994168</v>
      </c>
      <c r="D39" s="14">
        <f>'[1]EEA+EFTA &amp; Accession Candidates'!J$31</f>
        <v>1446.7537870907959</v>
      </c>
      <c r="E39" s="19">
        <f>'[1]EEA+EFTA &amp; Accession Candidates'!J$41</f>
        <v>2947.0910477775469</v>
      </c>
      <c r="F39" s="20">
        <f>'[1]EEA+EFTA &amp; Accession Candidates'!$J$47</f>
        <v>0.18</v>
      </c>
    </row>
    <row r="40" spans="1:18">
      <c r="A40" s="13" t="s">
        <v>18</v>
      </c>
      <c r="B40" s="14">
        <f>'[1]EU Member States'!N$13</f>
        <v>1074.3957460522074</v>
      </c>
      <c r="C40" s="14">
        <f>'[1]EU Member States'!N$21</f>
        <v>456.90550363447556</v>
      </c>
      <c r="D40" s="14">
        <f>'[1]EU Member States'!N$31</f>
        <v>0</v>
      </c>
      <c r="E40" s="14">
        <f>'[1]EU Member States'!N$41</f>
        <v>522.07541089268443</v>
      </c>
      <c r="F40" s="15">
        <f>'[1]EU Member States'!N$49</f>
        <v>0.27</v>
      </c>
    </row>
    <row r="41" spans="1:18">
      <c r="A41" s="13" t="s">
        <v>16</v>
      </c>
      <c r="B41" s="14">
        <f>'[1]EU Member States'!L$13</f>
        <v>1303</v>
      </c>
      <c r="C41" s="14">
        <f>'[1]EU Member States'!L$21</f>
        <v>850</v>
      </c>
      <c r="D41" s="14">
        <f>'[1]EU Member States'!L$31</f>
        <v>0</v>
      </c>
      <c r="E41" s="14">
        <f>'[1]EU Member States'!L$41</f>
        <v>196.75</v>
      </c>
      <c r="F41" s="15">
        <f>'[1]EU Member States'!L$49</f>
        <v>0.19</v>
      </c>
    </row>
    <row r="42" spans="1:18">
      <c r="A42" s="9"/>
      <c r="B42" s="10"/>
      <c r="C42" s="10"/>
      <c r="D42" s="10"/>
      <c r="E42" s="10"/>
      <c r="F42" s="11"/>
    </row>
    <row r="43" spans="1:18">
      <c r="A43" s="18" t="s">
        <v>43</v>
      </c>
      <c r="B43" s="22"/>
      <c r="C43" s="17"/>
      <c r="D43" s="17"/>
      <c r="E43" s="17"/>
      <c r="F43" s="17"/>
      <c r="G43" s="31"/>
    </row>
    <row r="44" spans="1:18">
      <c r="A44" s="16" t="s">
        <v>44</v>
      </c>
      <c r="B44" s="17"/>
      <c r="C44" s="17"/>
      <c r="D44" s="17"/>
      <c r="E44" s="17"/>
      <c r="F44" s="17"/>
      <c r="G44" s="31"/>
    </row>
    <row r="45" spans="1:18">
      <c r="A45" s="16" t="s">
        <v>45</v>
      </c>
      <c r="B45" s="23"/>
      <c r="C45" s="23"/>
      <c r="D45" s="24"/>
      <c r="E45" s="23"/>
      <c r="F45" s="23"/>
      <c r="G45" s="31"/>
    </row>
    <row r="46" spans="1:18" s="30" customFormat="1" ht="12">
      <c r="A46" s="31" t="s">
        <v>47</v>
      </c>
      <c r="B46" s="31"/>
      <c r="C46" s="31"/>
      <c r="D46" s="31"/>
      <c r="E46" s="31"/>
      <c r="F46" s="31"/>
      <c r="G46" s="31"/>
    </row>
    <row r="47" spans="1:18">
      <c r="A47" s="37" t="s">
        <v>49</v>
      </c>
      <c r="B47" s="37"/>
      <c r="C47" s="37"/>
    </row>
  </sheetData>
  <sortState ref="A6:F43">
    <sortCondition ref="A5"/>
  </sortState>
  <mergeCells count="1">
    <mergeCell ref="A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41" sqref="L4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Skattar á áfengi</vt:lpstr>
      <vt:lpstr>Súlurit áfengisgjöld</vt:lpstr>
      <vt:lpstr>Súlurit vsk</vt:lpstr>
    </vt:vector>
  </TitlesOfParts>
  <Company>Félag atvinnurekenda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Stephensen</dc:creator>
  <cp:lastModifiedBy>Ólafur Stephensen</cp:lastModifiedBy>
  <dcterms:created xsi:type="dcterms:W3CDTF">2015-12-02T15:22:20Z</dcterms:created>
  <dcterms:modified xsi:type="dcterms:W3CDTF">2015-12-04T16:10:49Z</dcterms:modified>
</cp:coreProperties>
</file>